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4/OA-2024/"/>
    </mc:Choice>
  </mc:AlternateContent>
  <xr:revisionPtr revIDLastSave="16" documentId="8_{A2EA8895-6D89-40F4-9364-0BDFD2190B9B}" xr6:coauthVersionLast="47" xr6:coauthVersionMax="47" xr10:uidLastSave="{F7B85317-3870-4550-86C2-BFED372C213C}"/>
  <bookViews>
    <workbookView xWindow="-120" yWindow="-120" windowWidth="29040" windowHeight="15840" xr2:uid="{00000000-000D-0000-FFFF-FFFF00000000}"/>
  </bookViews>
  <sheets>
    <sheet name="Q1 2024" sheetId="1" r:id="rId1"/>
    <sheet name="fördelning per trad &amp; fond" sheetId="6" r:id="rId2"/>
    <sheet name="Januari " sheetId="7" r:id="rId3"/>
    <sheet name="Februari" sheetId="8" r:id="rId4"/>
    <sheet name="Mars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C47" i="1"/>
  <c r="C17" i="7"/>
  <c r="C17" i="8"/>
  <c r="C17" i="9"/>
  <c r="E17" i="9"/>
  <c r="E17" i="8"/>
  <c r="E17" i="7"/>
  <c r="D21" i="6"/>
  <c r="C21" i="6"/>
  <c r="B21" i="6"/>
  <c r="E20" i="6"/>
  <c r="E19" i="6"/>
  <c r="E18" i="6"/>
  <c r="E17" i="6"/>
  <c r="E16" i="6"/>
  <c r="E15" i="6"/>
  <c r="E14" i="6"/>
  <c r="E13" i="6"/>
  <c r="E12" i="6"/>
  <c r="E11" i="6"/>
  <c r="D8" i="6"/>
  <c r="D22" i="6" s="1"/>
  <c r="C8" i="6"/>
  <c r="C22" i="6" s="1"/>
  <c r="B8" i="6"/>
  <c r="B22" i="6" s="1"/>
  <c r="E22" i="6" s="1"/>
  <c r="E7" i="6"/>
  <c r="E6" i="6"/>
  <c r="E5" i="6"/>
  <c r="E4" i="6"/>
  <c r="E3" i="6"/>
  <c r="E8" i="6" l="1"/>
  <c r="E21" i="6"/>
</calcChain>
</file>

<file path=xl/sharedStrings.xml><?xml version="1.0" encoding="utf-8"?>
<sst xmlns="http://schemas.openxmlformats.org/spreadsheetml/2006/main" count="325" uniqueCount="55">
  <si>
    <t>PremieBelopp</t>
  </si>
  <si>
    <t>Period</t>
  </si>
  <si>
    <t>LivbolagsNamn</t>
  </si>
  <si>
    <t>Alecta</t>
  </si>
  <si>
    <t>Folksam LO Tjänstepension AB</t>
  </si>
  <si>
    <t>Futur Pension</t>
  </si>
  <si>
    <t>Handelsbanken Liv Fondförs AB</t>
  </si>
  <si>
    <t>KPA Tjänstepensionsförsäkring AB (Fond)</t>
  </si>
  <si>
    <t>KPA Tjänstepensionsförsäkring AB (Passivt val)</t>
  </si>
  <si>
    <t>KPA Tjänstepensionsförsäkring AB (Trad)</t>
  </si>
  <si>
    <t>Länsförsäkringar Fond</t>
  </si>
  <si>
    <t>Nordea Fondförsäkring</t>
  </si>
  <si>
    <t>SEB Pension och Försäkring (Fond)</t>
  </si>
  <si>
    <t>Skandia Liv</t>
  </si>
  <si>
    <t>Swedbank Försäkring AB (Fond)</t>
  </si>
  <si>
    <t>Svenska Lärarfonder</t>
  </si>
  <si>
    <t>Totalt</t>
  </si>
  <si>
    <t>Antal individer</t>
  </si>
  <si>
    <t>Traditionell försäkring</t>
  </si>
  <si>
    <t>AMF Trad</t>
  </si>
  <si>
    <t>KPA (Passivt val)</t>
  </si>
  <si>
    <t>KPA (Trad)</t>
  </si>
  <si>
    <t>Skandia Trad</t>
  </si>
  <si>
    <t>Fondförsäkring</t>
  </si>
  <si>
    <t>AMF Fond</t>
  </si>
  <si>
    <t xml:space="preserve">Folksam LO </t>
  </si>
  <si>
    <t>Handelsbanken Fond</t>
  </si>
  <si>
    <t>KPA (Fond)</t>
  </si>
  <si>
    <t>Nordea Fond</t>
  </si>
  <si>
    <t>SEB (Fond)</t>
  </si>
  <si>
    <t>Swedbank (Fond)</t>
  </si>
  <si>
    <t>Totalt fond</t>
  </si>
  <si>
    <t>Totalt trad</t>
  </si>
  <si>
    <t>Organisationsnummer</t>
  </si>
  <si>
    <t>5020146865</t>
  </si>
  <si>
    <t>2024-01-01</t>
  </si>
  <si>
    <t>2024-02-01</t>
  </si>
  <si>
    <t>2024-03-01</t>
  </si>
  <si>
    <t>5020332259</t>
  </si>
  <si>
    <t>AMF Tjänstepension AB (Fond)</t>
  </si>
  <si>
    <t>AMF Tjänstepension AB (Trad)</t>
  </si>
  <si>
    <t>5164016619</t>
  </si>
  <si>
    <t>5164016643</t>
  </si>
  <si>
    <t>Futur</t>
  </si>
  <si>
    <t>5164018284</t>
  </si>
  <si>
    <t>5164016544</t>
  </si>
  <si>
    <t>5164018219</t>
  </si>
  <si>
    <t>5164018508</t>
  </si>
  <si>
    <t>5164018243</t>
  </si>
  <si>
    <t>5164060948</t>
  </si>
  <si>
    <t>5164018292</t>
  </si>
  <si>
    <t>5164018607</t>
  </si>
  <si>
    <t>Q1 2024</t>
  </si>
  <si>
    <t>Totalt Q1</t>
  </si>
  <si>
    <t>Q1-2024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</si>
</sst>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17" fontId="3" fillId="5" borderId="1" xfId="0" applyNumberFormat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 vertical="top"/>
    </xf>
    <xf numFmtId="0" fontId="2" fillId="4" borderId="1" xfId="3" applyFont="1" applyFill="1" applyBorder="1" applyAlignment="1">
      <alignment horizontal="center" vertical="top"/>
    </xf>
    <xf numFmtId="0" fontId="2" fillId="4" borderId="1" xfId="4" applyFont="1" applyFill="1" applyBorder="1" applyAlignment="1">
      <alignment horizontal="center" vertical="top"/>
    </xf>
    <xf numFmtId="0" fontId="2" fillId="4" borderId="1" xfId="5" applyFont="1" applyFill="1" applyBorder="1" applyAlignment="1">
      <alignment horizontal="center" vertical="top"/>
    </xf>
    <xf numFmtId="0" fontId="2" fillId="4" borderId="1" xfId="6" applyFont="1" applyFill="1" applyBorder="1" applyAlignment="1">
      <alignment horizontal="center" vertical="top"/>
    </xf>
    <xf numFmtId="0" fontId="2" fillId="4" borderId="1" xfId="7" applyFont="1" applyFill="1" applyBorder="1" applyAlignment="1">
      <alignment horizontal="center" vertical="top"/>
    </xf>
    <xf numFmtId="0" fontId="2" fillId="4" borderId="1" xfId="8" applyFont="1" applyFill="1" applyBorder="1" applyAlignment="1">
      <alignment horizontal="center" vertical="top"/>
    </xf>
    <xf numFmtId="0" fontId="2" fillId="4" borderId="1" xfId="9" applyFont="1" applyFill="1" applyBorder="1" applyAlignment="1">
      <alignment horizontal="center" vertical="top"/>
    </xf>
    <xf numFmtId="0" fontId="2" fillId="4" borderId="1" xfId="10" applyFont="1" applyFill="1" applyBorder="1" applyAlignment="1">
      <alignment horizontal="center" vertical="top"/>
    </xf>
    <xf numFmtId="0" fontId="2" fillId="4" borderId="1" xfId="11" applyFont="1" applyFill="1" applyBorder="1" applyAlignment="1">
      <alignment horizontal="center" vertical="top"/>
    </xf>
    <xf numFmtId="0" fontId="2" fillId="4" borderId="1" xfId="12" applyFont="1" applyFill="1" applyBorder="1" applyAlignment="1">
      <alignment horizontal="center" vertical="top"/>
    </xf>
    <xf numFmtId="0" fontId="2" fillId="4" borderId="1" xfId="13" applyFont="1" applyFill="1" applyBorder="1" applyAlignment="1">
      <alignment horizontal="center" vertical="top"/>
    </xf>
    <xf numFmtId="0" fontId="2" fillId="4" borderId="1" xfId="14" applyFont="1" applyFill="1" applyBorder="1" applyAlignment="1">
      <alignment horizontal="center" vertical="top"/>
    </xf>
    <xf numFmtId="0" fontId="2" fillId="4" borderId="1" xfId="15" applyFont="1" applyFill="1" applyBorder="1" applyAlignment="1">
      <alignment horizontal="center" vertical="top"/>
    </xf>
    <xf numFmtId="0" fontId="2" fillId="4" borderId="1" xfId="16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/>
    </xf>
    <xf numFmtId="3" fontId="4" fillId="6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6" borderId="2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3" fontId="3" fillId="7" borderId="1" xfId="0" applyNumberFormat="1" applyFont="1" applyFill="1" applyBorder="1" applyAlignment="1">
      <alignment horizontal="center"/>
    </xf>
    <xf numFmtId="3" fontId="4" fillId="7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17" fontId="6" fillId="8" borderId="1" xfId="0" applyNumberFormat="1" applyFont="1" applyFill="1" applyBorder="1" applyAlignment="1">
      <alignment horizontal="center"/>
    </xf>
    <xf numFmtId="3" fontId="6" fillId="8" borderId="1" xfId="0" applyNumberFormat="1" applyFont="1" applyFill="1" applyBorder="1" applyAlignment="1">
      <alignment horizontal="center"/>
    </xf>
    <xf numFmtId="3" fontId="0" fillId="0" borderId="0" xfId="0" applyNumberFormat="1"/>
  </cellXfs>
  <cellStyles count="17">
    <cellStyle name="Normal" xfId="0" builtinId="0"/>
    <cellStyle name="Normal 10" xfId="7" xr:uid="{C46AE396-67E6-4042-A74F-724D13CCDD21}"/>
    <cellStyle name="Normal 12" xfId="8" xr:uid="{3FD84ADA-1522-45F9-A441-8E5062E60E9D}"/>
    <cellStyle name="Normal 13" xfId="9" xr:uid="{D80110FC-CBE4-45D8-B020-1FE169CD70FB}"/>
    <cellStyle name="Normal 14" xfId="10" xr:uid="{DCD868D8-260A-4C91-B54D-AE8AD25008BB}"/>
    <cellStyle name="Normal 15" xfId="11" xr:uid="{05A091AF-D448-446E-BF1C-EC469A671EA2}"/>
    <cellStyle name="Normal 16" xfId="12" xr:uid="{90E4A2ED-BCBD-4DF4-81F2-E348D91FB747}"/>
    <cellStyle name="Normal 17" xfId="13" xr:uid="{64725E42-8361-4C12-A68D-B65F08788559}"/>
    <cellStyle name="Normal 18" xfId="14" xr:uid="{CFC400ED-8C2E-4F35-ACD6-81976392AAFB}"/>
    <cellStyle name="Normal 19" xfId="15" xr:uid="{6CE8BEC4-D244-4A08-858D-7F745911355A}"/>
    <cellStyle name="Normal 20" xfId="16" xr:uid="{FE0CAB99-0174-45A9-8D5F-0E3EE7B4C344}"/>
    <cellStyle name="Normal 3" xfId="1" xr:uid="{61A10D1D-ABA2-419A-9863-46ECA07C5867}"/>
    <cellStyle name="Normal 5" xfId="2" xr:uid="{1DAB70F0-DFCC-4D4E-AB26-8041A171FADB}"/>
    <cellStyle name="Normal 6" xfId="3" xr:uid="{F7E00986-F888-4D50-A380-976A9021C706}"/>
    <cellStyle name="Normal 7" xfId="4" xr:uid="{8452A681-67DF-47B0-A4A2-E23799B4A88C}"/>
    <cellStyle name="Normal 8" xfId="5" xr:uid="{8ED928AD-DFFF-47D6-9B85-2A0F41402226}"/>
    <cellStyle name="Normal 9" xfId="6" xr:uid="{F3495052-4816-4262-85BE-B10455B920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workbookViewId="0"/>
  </sheetViews>
  <sheetFormatPr defaultRowHeight="18" customHeight="1" x14ac:dyDescent="0.25"/>
  <cols>
    <col min="1" max="1" width="19.28515625" style="1" customWidth="1" collapsed="1"/>
    <col min="2" max="2" width="36.28515625" style="1" customWidth="1" collapsed="1"/>
    <col min="3" max="3" width="13.5703125" style="3" customWidth="1" collapsed="1"/>
    <col min="4" max="4" width="16.28515625" style="1" customWidth="1" collapsed="1"/>
    <col min="5" max="5" width="17.5703125" customWidth="1"/>
  </cols>
  <sheetData>
    <row r="1" spans="1:5" ht="18" customHeight="1" x14ac:dyDescent="0.25">
      <c r="A1" s="8" t="s">
        <v>33</v>
      </c>
      <c r="B1" s="9" t="s">
        <v>2</v>
      </c>
      <c r="C1" s="27" t="s">
        <v>17</v>
      </c>
      <c r="D1" s="9" t="s">
        <v>1</v>
      </c>
      <c r="E1" s="9" t="s">
        <v>0</v>
      </c>
    </row>
    <row r="2" spans="1:5" ht="18" customHeight="1" x14ac:dyDescent="0.25">
      <c r="A2" s="10" t="s">
        <v>34</v>
      </c>
      <c r="B2" s="5" t="s">
        <v>3</v>
      </c>
      <c r="C2" s="4">
        <v>53</v>
      </c>
      <c r="D2" s="5" t="s">
        <v>35</v>
      </c>
      <c r="E2" s="4">
        <v>318387</v>
      </c>
    </row>
    <row r="3" spans="1:5" ht="18" customHeight="1" x14ac:dyDescent="0.25">
      <c r="A3" s="10" t="s">
        <v>34</v>
      </c>
      <c r="B3" s="5" t="s">
        <v>3</v>
      </c>
      <c r="C3" s="4">
        <v>24</v>
      </c>
      <c r="D3" s="5" t="s">
        <v>36</v>
      </c>
      <c r="E3" s="4">
        <v>72060</v>
      </c>
    </row>
    <row r="4" spans="1:5" ht="18" customHeight="1" x14ac:dyDescent="0.25">
      <c r="A4" s="10" t="s">
        <v>34</v>
      </c>
      <c r="B4" s="5" t="s">
        <v>3</v>
      </c>
      <c r="C4" s="4">
        <v>898</v>
      </c>
      <c r="D4" s="5" t="s">
        <v>37</v>
      </c>
      <c r="E4" s="4">
        <v>8004016</v>
      </c>
    </row>
    <row r="5" spans="1:5" ht="18" customHeight="1" x14ac:dyDescent="0.25">
      <c r="A5" s="11" t="s">
        <v>38</v>
      </c>
      <c r="B5" s="5" t="s">
        <v>39</v>
      </c>
      <c r="C5" s="4">
        <v>486</v>
      </c>
      <c r="D5" s="5" t="s">
        <v>35</v>
      </c>
      <c r="E5" s="4">
        <v>1817880</v>
      </c>
    </row>
    <row r="6" spans="1:5" ht="18" customHeight="1" x14ac:dyDescent="0.25">
      <c r="A6" s="11" t="s">
        <v>38</v>
      </c>
      <c r="B6" s="5" t="s">
        <v>39</v>
      </c>
      <c r="C6" s="4">
        <v>353</v>
      </c>
      <c r="D6" s="5" t="s">
        <v>36</v>
      </c>
      <c r="E6" s="4">
        <v>804977</v>
      </c>
    </row>
    <row r="7" spans="1:5" ht="18" customHeight="1" x14ac:dyDescent="0.25">
      <c r="A7" s="11" t="s">
        <v>38</v>
      </c>
      <c r="B7" s="5" t="s">
        <v>39</v>
      </c>
      <c r="C7" s="4">
        <v>6739</v>
      </c>
      <c r="D7" s="5" t="s">
        <v>37</v>
      </c>
      <c r="E7" s="4">
        <v>72225494</v>
      </c>
    </row>
    <row r="8" spans="1:5" ht="18" customHeight="1" x14ac:dyDescent="0.25">
      <c r="A8" s="12" t="s">
        <v>38</v>
      </c>
      <c r="B8" s="5" t="s">
        <v>40</v>
      </c>
      <c r="C8" s="4">
        <v>1141</v>
      </c>
      <c r="D8" s="5" t="s">
        <v>35</v>
      </c>
      <c r="E8" s="4">
        <v>3356097</v>
      </c>
    </row>
    <row r="9" spans="1:5" ht="18" customHeight="1" x14ac:dyDescent="0.25">
      <c r="A9" s="12" t="s">
        <v>38</v>
      </c>
      <c r="B9" s="5" t="s">
        <v>40</v>
      </c>
      <c r="C9" s="4">
        <v>818</v>
      </c>
      <c r="D9" s="5" t="s">
        <v>36</v>
      </c>
      <c r="E9" s="4">
        <v>1121427</v>
      </c>
    </row>
    <row r="10" spans="1:5" ht="18" customHeight="1" x14ac:dyDescent="0.25">
      <c r="A10" s="12" t="s">
        <v>38</v>
      </c>
      <c r="B10" s="5" t="s">
        <v>40</v>
      </c>
      <c r="C10" s="4">
        <v>12141</v>
      </c>
      <c r="D10" s="5" t="s">
        <v>37</v>
      </c>
      <c r="E10" s="4">
        <v>104454119</v>
      </c>
    </row>
    <row r="11" spans="1:5" ht="18" customHeight="1" x14ac:dyDescent="0.25">
      <c r="A11" s="13" t="s">
        <v>41</v>
      </c>
      <c r="B11" s="5" t="s">
        <v>4</v>
      </c>
      <c r="C11" s="4">
        <v>691</v>
      </c>
      <c r="D11" s="5" t="s">
        <v>35</v>
      </c>
      <c r="E11" s="4">
        <v>1889939</v>
      </c>
    </row>
    <row r="12" spans="1:5" ht="18" customHeight="1" x14ac:dyDescent="0.25">
      <c r="A12" s="13" t="s">
        <v>41</v>
      </c>
      <c r="B12" s="5" t="s">
        <v>4</v>
      </c>
      <c r="C12" s="4">
        <v>523</v>
      </c>
      <c r="D12" s="5" t="s">
        <v>36</v>
      </c>
      <c r="E12" s="4">
        <v>884541</v>
      </c>
    </row>
    <row r="13" spans="1:5" ht="18" customHeight="1" x14ac:dyDescent="0.25">
      <c r="A13" s="13" t="s">
        <v>41</v>
      </c>
      <c r="B13" s="5" t="s">
        <v>4</v>
      </c>
      <c r="C13" s="4">
        <v>8584</v>
      </c>
      <c r="D13" s="5" t="s">
        <v>37</v>
      </c>
      <c r="E13" s="4">
        <v>58118883</v>
      </c>
    </row>
    <row r="14" spans="1:5" ht="18" customHeight="1" x14ac:dyDescent="0.25">
      <c r="A14" s="14" t="s">
        <v>42</v>
      </c>
      <c r="B14" s="5" t="s">
        <v>43</v>
      </c>
      <c r="C14" s="4">
        <v>143</v>
      </c>
      <c r="D14" s="5" t="s">
        <v>35</v>
      </c>
      <c r="E14" s="4">
        <v>665716</v>
      </c>
    </row>
    <row r="15" spans="1:5" ht="18" customHeight="1" x14ac:dyDescent="0.25">
      <c r="A15" s="14" t="s">
        <v>42</v>
      </c>
      <c r="B15" s="5" t="s">
        <v>43</v>
      </c>
      <c r="C15" s="4">
        <v>101</v>
      </c>
      <c r="D15" s="5" t="s">
        <v>36</v>
      </c>
      <c r="E15" s="4">
        <v>267824</v>
      </c>
    </row>
    <row r="16" spans="1:5" ht="18" customHeight="1" x14ac:dyDescent="0.25">
      <c r="A16" s="14" t="s">
        <v>42</v>
      </c>
      <c r="B16" s="5" t="s">
        <v>43</v>
      </c>
      <c r="C16" s="4">
        <v>1974</v>
      </c>
      <c r="D16" s="5" t="s">
        <v>37</v>
      </c>
      <c r="E16" s="4">
        <v>20916397</v>
      </c>
    </row>
    <row r="17" spans="1:5" ht="18" customHeight="1" x14ac:dyDescent="0.25">
      <c r="A17" s="15" t="s">
        <v>44</v>
      </c>
      <c r="B17" s="5" t="s">
        <v>6</v>
      </c>
      <c r="C17" s="4">
        <v>585</v>
      </c>
      <c r="D17" s="5" t="s">
        <v>35</v>
      </c>
      <c r="E17" s="4">
        <v>2299031</v>
      </c>
    </row>
    <row r="18" spans="1:5" ht="18" customHeight="1" x14ac:dyDescent="0.25">
      <c r="A18" s="15" t="s">
        <v>44</v>
      </c>
      <c r="B18" s="5" t="s">
        <v>6</v>
      </c>
      <c r="C18" s="4">
        <v>349</v>
      </c>
      <c r="D18" s="5" t="s">
        <v>36</v>
      </c>
      <c r="E18" s="4">
        <v>753747</v>
      </c>
    </row>
    <row r="19" spans="1:5" ht="18" customHeight="1" x14ac:dyDescent="0.25">
      <c r="A19" s="15" t="s">
        <v>44</v>
      </c>
      <c r="B19" s="5" t="s">
        <v>6</v>
      </c>
      <c r="C19" s="4">
        <v>10180</v>
      </c>
      <c r="D19" s="5" t="s">
        <v>37</v>
      </c>
      <c r="E19" s="4">
        <v>108958800</v>
      </c>
    </row>
    <row r="20" spans="1:5" ht="18" customHeight="1" x14ac:dyDescent="0.25">
      <c r="A20" s="16" t="s">
        <v>45</v>
      </c>
      <c r="B20" s="5" t="s">
        <v>7</v>
      </c>
      <c r="C20" s="4">
        <v>251</v>
      </c>
      <c r="D20" s="5" t="s">
        <v>35</v>
      </c>
      <c r="E20" s="4">
        <v>761543</v>
      </c>
    </row>
    <row r="21" spans="1:5" ht="18" customHeight="1" x14ac:dyDescent="0.25">
      <c r="A21" s="17" t="s">
        <v>45</v>
      </c>
      <c r="B21" s="5" t="s">
        <v>7</v>
      </c>
      <c r="C21" s="4">
        <v>203</v>
      </c>
      <c r="D21" s="5" t="s">
        <v>36</v>
      </c>
      <c r="E21" s="4">
        <v>501221</v>
      </c>
    </row>
    <row r="22" spans="1:5" ht="18" customHeight="1" x14ac:dyDescent="0.25">
      <c r="A22" s="17" t="s">
        <v>45</v>
      </c>
      <c r="B22" s="5" t="s">
        <v>7</v>
      </c>
      <c r="C22" s="4">
        <v>3676</v>
      </c>
      <c r="D22" s="5" t="s">
        <v>37</v>
      </c>
      <c r="E22" s="4">
        <v>40477155</v>
      </c>
    </row>
    <row r="23" spans="1:5" ht="18" customHeight="1" x14ac:dyDescent="0.25">
      <c r="A23" s="17" t="s">
        <v>45</v>
      </c>
      <c r="B23" s="5" t="s">
        <v>8</v>
      </c>
      <c r="C23" s="4">
        <v>10742</v>
      </c>
      <c r="D23" s="5" t="s">
        <v>35</v>
      </c>
      <c r="E23" s="4">
        <v>42698592</v>
      </c>
    </row>
    <row r="24" spans="1:5" ht="18" customHeight="1" x14ac:dyDescent="0.25">
      <c r="A24" s="18" t="s">
        <v>45</v>
      </c>
      <c r="B24" s="5" t="s">
        <v>8</v>
      </c>
      <c r="C24" s="4">
        <v>4320</v>
      </c>
      <c r="D24" s="5" t="s">
        <v>36</v>
      </c>
      <c r="E24" s="4">
        <v>9644627</v>
      </c>
    </row>
    <row r="25" spans="1:5" ht="18" customHeight="1" x14ac:dyDescent="0.25">
      <c r="A25" s="18" t="s">
        <v>45</v>
      </c>
      <c r="B25" s="5" t="s">
        <v>8</v>
      </c>
      <c r="C25" s="4">
        <v>244272</v>
      </c>
      <c r="D25" s="5" t="s">
        <v>37</v>
      </c>
      <c r="E25" s="4">
        <v>1596866486</v>
      </c>
    </row>
    <row r="26" spans="1:5" ht="18" customHeight="1" x14ac:dyDescent="0.25">
      <c r="A26" s="18" t="s">
        <v>45</v>
      </c>
      <c r="B26" s="5" t="s">
        <v>9</v>
      </c>
      <c r="C26" s="4">
        <v>699</v>
      </c>
      <c r="D26" s="5" t="s">
        <v>35</v>
      </c>
      <c r="E26" s="4">
        <v>2271394</v>
      </c>
    </row>
    <row r="27" spans="1:5" ht="18" customHeight="1" x14ac:dyDescent="0.25">
      <c r="A27" s="19" t="s">
        <v>45</v>
      </c>
      <c r="B27" s="5" t="s">
        <v>9</v>
      </c>
      <c r="C27" s="4">
        <v>416</v>
      </c>
      <c r="D27" s="5" t="s">
        <v>36</v>
      </c>
      <c r="E27" s="4">
        <v>706022</v>
      </c>
    </row>
    <row r="28" spans="1:5" ht="18" customHeight="1" x14ac:dyDescent="0.25">
      <c r="A28" s="19" t="s">
        <v>45</v>
      </c>
      <c r="B28" s="5" t="s">
        <v>9</v>
      </c>
      <c r="C28" s="4">
        <v>13776</v>
      </c>
      <c r="D28" s="5" t="s">
        <v>37</v>
      </c>
      <c r="E28" s="4">
        <v>133910794</v>
      </c>
    </row>
    <row r="29" spans="1:5" ht="18" customHeight="1" x14ac:dyDescent="0.25">
      <c r="A29" s="19" t="s">
        <v>46</v>
      </c>
      <c r="B29" s="5" t="s">
        <v>10</v>
      </c>
      <c r="C29" s="4">
        <v>137</v>
      </c>
      <c r="D29" s="5" t="s">
        <v>35</v>
      </c>
      <c r="E29" s="4">
        <v>784223</v>
      </c>
    </row>
    <row r="30" spans="1:5" ht="18" customHeight="1" x14ac:dyDescent="0.25">
      <c r="A30" s="20" t="s">
        <v>46</v>
      </c>
      <c r="B30" s="5" t="s">
        <v>10</v>
      </c>
      <c r="C30" s="4">
        <v>69</v>
      </c>
      <c r="D30" s="5" t="s">
        <v>36</v>
      </c>
      <c r="E30" s="4">
        <v>309464</v>
      </c>
    </row>
    <row r="31" spans="1:5" ht="18" customHeight="1" x14ac:dyDescent="0.25">
      <c r="A31" s="20" t="s">
        <v>46</v>
      </c>
      <c r="B31" s="5" t="s">
        <v>10</v>
      </c>
      <c r="C31" s="4">
        <v>1929</v>
      </c>
      <c r="D31" s="5" t="s">
        <v>37</v>
      </c>
      <c r="E31" s="4">
        <v>20229555</v>
      </c>
    </row>
    <row r="32" spans="1:5" ht="18" customHeight="1" x14ac:dyDescent="0.25">
      <c r="A32" s="20" t="s">
        <v>47</v>
      </c>
      <c r="B32" s="5" t="s">
        <v>11</v>
      </c>
      <c r="C32" s="4">
        <v>749</v>
      </c>
      <c r="D32" s="5" t="s">
        <v>35</v>
      </c>
      <c r="E32" s="4">
        <v>3439673</v>
      </c>
    </row>
    <row r="33" spans="1:5" ht="18" customHeight="1" x14ac:dyDescent="0.25">
      <c r="A33" s="21" t="s">
        <v>47</v>
      </c>
      <c r="B33" s="5" t="s">
        <v>11</v>
      </c>
      <c r="C33" s="4">
        <v>294</v>
      </c>
      <c r="D33" s="5" t="s">
        <v>36</v>
      </c>
      <c r="E33" s="4">
        <v>661039</v>
      </c>
    </row>
    <row r="34" spans="1:5" ht="18" customHeight="1" x14ac:dyDescent="0.25">
      <c r="A34" s="21" t="s">
        <v>47</v>
      </c>
      <c r="B34" s="5" t="s">
        <v>11</v>
      </c>
      <c r="C34" s="4">
        <v>12025</v>
      </c>
      <c r="D34" s="5" t="s">
        <v>37</v>
      </c>
      <c r="E34" s="4">
        <v>121108059</v>
      </c>
    </row>
    <row r="35" spans="1:5" ht="18" customHeight="1" x14ac:dyDescent="0.25">
      <c r="A35" s="21" t="s">
        <v>48</v>
      </c>
      <c r="B35" s="5" t="s">
        <v>12</v>
      </c>
      <c r="C35" s="4">
        <v>377</v>
      </c>
      <c r="D35" s="5" t="s">
        <v>35</v>
      </c>
      <c r="E35" s="4">
        <v>1835990</v>
      </c>
    </row>
    <row r="36" spans="1:5" ht="18" customHeight="1" x14ac:dyDescent="0.25">
      <c r="A36" s="22" t="s">
        <v>48</v>
      </c>
      <c r="B36" s="5" t="s">
        <v>12</v>
      </c>
      <c r="C36" s="4">
        <v>191</v>
      </c>
      <c r="D36" s="5" t="s">
        <v>36</v>
      </c>
      <c r="E36" s="4">
        <v>652388</v>
      </c>
    </row>
    <row r="37" spans="1:5" ht="18" customHeight="1" x14ac:dyDescent="0.25">
      <c r="A37" s="22" t="s">
        <v>48</v>
      </c>
      <c r="B37" s="5" t="s">
        <v>12</v>
      </c>
      <c r="C37" s="4">
        <v>5318</v>
      </c>
      <c r="D37" s="5" t="s">
        <v>37</v>
      </c>
      <c r="E37" s="4">
        <v>58601652</v>
      </c>
    </row>
    <row r="38" spans="1:5" ht="18" customHeight="1" x14ac:dyDescent="0.25">
      <c r="A38" s="22" t="s">
        <v>49</v>
      </c>
      <c r="B38" s="5" t="s">
        <v>13</v>
      </c>
      <c r="C38" s="4">
        <v>94</v>
      </c>
      <c r="D38" s="5" t="s">
        <v>35</v>
      </c>
      <c r="E38" s="4">
        <v>492041</v>
      </c>
    </row>
    <row r="39" spans="1:5" ht="18" customHeight="1" x14ac:dyDescent="0.25">
      <c r="A39" s="23" t="s">
        <v>49</v>
      </c>
      <c r="B39" s="5" t="s">
        <v>13</v>
      </c>
      <c r="C39" s="4">
        <v>71</v>
      </c>
      <c r="D39" s="5" t="s">
        <v>36</v>
      </c>
      <c r="E39" s="4">
        <v>140088</v>
      </c>
    </row>
    <row r="40" spans="1:5" ht="18" customHeight="1" x14ac:dyDescent="0.25">
      <c r="A40" s="23" t="s">
        <v>49</v>
      </c>
      <c r="B40" s="5" t="s">
        <v>13</v>
      </c>
      <c r="C40" s="4">
        <v>1490</v>
      </c>
      <c r="D40" s="5" t="s">
        <v>37</v>
      </c>
      <c r="E40" s="4">
        <v>20472175</v>
      </c>
    </row>
    <row r="41" spans="1:5" ht="18" customHeight="1" x14ac:dyDescent="0.25">
      <c r="A41" s="23" t="s">
        <v>50</v>
      </c>
      <c r="B41" s="5" t="s">
        <v>14</v>
      </c>
      <c r="C41" s="4">
        <v>1616</v>
      </c>
      <c r="D41" s="5" t="s">
        <v>35</v>
      </c>
      <c r="E41" s="4">
        <v>6016160</v>
      </c>
    </row>
    <row r="42" spans="1:5" ht="18" customHeight="1" x14ac:dyDescent="0.25">
      <c r="A42" s="24" t="s">
        <v>50</v>
      </c>
      <c r="B42" s="5" t="s">
        <v>14</v>
      </c>
      <c r="C42" s="4">
        <v>963</v>
      </c>
      <c r="D42" s="5" t="s">
        <v>36</v>
      </c>
      <c r="E42" s="4">
        <v>1835706</v>
      </c>
    </row>
    <row r="43" spans="1:5" ht="18" customHeight="1" x14ac:dyDescent="0.25">
      <c r="A43" s="24" t="s">
        <v>50</v>
      </c>
      <c r="B43" s="5" t="s">
        <v>14</v>
      </c>
      <c r="C43" s="4">
        <v>24506</v>
      </c>
      <c r="D43" s="5" t="s">
        <v>37</v>
      </c>
      <c r="E43" s="4">
        <v>221925387</v>
      </c>
    </row>
    <row r="44" spans="1:5" ht="18" customHeight="1" x14ac:dyDescent="0.25">
      <c r="A44" s="24" t="s">
        <v>51</v>
      </c>
      <c r="B44" s="5" t="s">
        <v>15</v>
      </c>
      <c r="C44" s="4">
        <v>93</v>
      </c>
      <c r="D44" s="5" t="s">
        <v>35</v>
      </c>
      <c r="E44" s="4">
        <v>330574</v>
      </c>
    </row>
    <row r="45" spans="1:5" ht="18" customHeight="1" x14ac:dyDescent="0.25">
      <c r="A45" s="24" t="s">
        <v>51</v>
      </c>
      <c r="B45" s="5" t="s">
        <v>15</v>
      </c>
      <c r="C45" s="4">
        <v>73</v>
      </c>
      <c r="D45" s="5" t="s">
        <v>36</v>
      </c>
      <c r="E45" s="4">
        <v>57564</v>
      </c>
    </row>
    <row r="46" spans="1:5" ht="18" customHeight="1" x14ac:dyDescent="0.25">
      <c r="A46" s="24" t="s">
        <v>51</v>
      </c>
      <c r="B46" s="5" t="s">
        <v>15</v>
      </c>
      <c r="C46" s="4">
        <v>1545</v>
      </c>
      <c r="D46" s="5" t="s">
        <v>37</v>
      </c>
      <c r="E46" s="4">
        <v>16938867</v>
      </c>
    </row>
    <row r="47" spans="1:5" ht="18" customHeight="1" x14ac:dyDescent="0.25">
      <c r="A47" s="26" t="s">
        <v>16</v>
      </c>
      <c r="B47" s="6"/>
      <c r="C47" s="6">
        <f>SUM(C2:C46)</f>
        <v>375678</v>
      </c>
      <c r="D47" s="6" t="s">
        <v>54</v>
      </c>
      <c r="E47" s="6">
        <f>SUM(E2:E46)</f>
        <v>2690597774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2838C-6567-4D0E-B024-6DE463B28F81}">
  <dimension ref="A1:E22"/>
  <sheetViews>
    <sheetView workbookViewId="0">
      <selection activeCell="A3" sqref="A3"/>
    </sheetView>
  </sheetViews>
  <sheetFormatPr defaultRowHeight="15" x14ac:dyDescent="0.25"/>
  <cols>
    <col min="1" max="1" width="22.28515625" customWidth="1"/>
    <col min="2" max="2" width="20.5703125" customWidth="1"/>
    <col min="3" max="3" width="22.42578125" customWidth="1"/>
    <col min="4" max="4" width="19.42578125" customWidth="1"/>
    <col min="5" max="5" width="18.28515625" customWidth="1"/>
  </cols>
  <sheetData>
    <row r="1" spans="1:5" x14ac:dyDescent="0.25">
      <c r="A1" s="41" t="s">
        <v>1</v>
      </c>
      <c r="B1" s="42">
        <v>45292</v>
      </c>
      <c r="C1" s="42">
        <v>45323</v>
      </c>
      <c r="D1" s="42">
        <v>45352</v>
      </c>
      <c r="E1" s="41" t="s">
        <v>52</v>
      </c>
    </row>
    <row r="2" spans="1:5" x14ac:dyDescent="0.25">
      <c r="A2" s="29" t="s">
        <v>18</v>
      </c>
      <c r="B2" s="29" t="s">
        <v>0</v>
      </c>
      <c r="C2" s="29" t="s">
        <v>0</v>
      </c>
      <c r="D2" s="29" t="s">
        <v>0</v>
      </c>
      <c r="E2" s="30" t="s">
        <v>53</v>
      </c>
    </row>
    <row r="3" spans="1:5" x14ac:dyDescent="0.25">
      <c r="A3" s="33" t="s">
        <v>3</v>
      </c>
      <c r="B3" s="4">
        <v>318387</v>
      </c>
      <c r="C3" s="4">
        <v>72060</v>
      </c>
      <c r="D3" s="4">
        <v>8004016</v>
      </c>
      <c r="E3" s="34">
        <f>SUM(B3:D3)</f>
        <v>8394463</v>
      </c>
    </row>
    <row r="4" spans="1:5" x14ac:dyDescent="0.25">
      <c r="A4" s="33" t="s">
        <v>19</v>
      </c>
      <c r="B4" s="4">
        <v>3356097</v>
      </c>
      <c r="C4" s="4">
        <v>1121427</v>
      </c>
      <c r="D4" s="4">
        <v>104454119</v>
      </c>
      <c r="E4" s="34">
        <f t="shared" ref="E4:E7" si="0">SUM(B4:D4)</f>
        <v>108931643</v>
      </c>
    </row>
    <row r="5" spans="1:5" x14ac:dyDescent="0.25">
      <c r="A5" s="33" t="s">
        <v>20</v>
      </c>
      <c r="B5" s="4">
        <v>42698592</v>
      </c>
      <c r="C5" s="4">
        <v>9644627</v>
      </c>
      <c r="D5" s="4">
        <v>1596866486</v>
      </c>
      <c r="E5" s="34">
        <f t="shared" si="0"/>
        <v>1649209705</v>
      </c>
    </row>
    <row r="6" spans="1:5" x14ac:dyDescent="0.25">
      <c r="A6" s="33" t="s">
        <v>21</v>
      </c>
      <c r="B6" s="4">
        <v>2271394</v>
      </c>
      <c r="C6" s="4">
        <v>706022</v>
      </c>
      <c r="D6" s="4">
        <v>133910794</v>
      </c>
      <c r="E6" s="34">
        <f t="shared" si="0"/>
        <v>136888210</v>
      </c>
    </row>
    <row r="7" spans="1:5" x14ac:dyDescent="0.25">
      <c r="A7" s="33" t="s">
        <v>22</v>
      </c>
      <c r="B7" s="4">
        <v>492041</v>
      </c>
      <c r="C7" s="4">
        <v>140088</v>
      </c>
      <c r="D7" s="4">
        <v>20472175</v>
      </c>
      <c r="E7" s="34">
        <f t="shared" si="0"/>
        <v>21104304</v>
      </c>
    </row>
    <row r="8" spans="1:5" x14ac:dyDescent="0.25">
      <c r="A8" s="28" t="s">
        <v>32</v>
      </c>
      <c r="B8" s="31">
        <f>SUM(B3:B7)</f>
        <v>49136511</v>
      </c>
      <c r="C8" s="31">
        <f>SUM(C3:C7)</f>
        <v>11684224</v>
      </c>
      <c r="D8" s="31">
        <f>SUM(D3:D7)</f>
        <v>1863707590</v>
      </c>
      <c r="E8" s="32">
        <f>SUM(E3:E7)</f>
        <v>1924528325</v>
      </c>
    </row>
    <row r="9" spans="1:5" x14ac:dyDescent="0.25">
      <c r="A9" s="28"/>
      <c r="B9" s="31"/>
      <c r="C9" s="31"/>
      <c r="D9" s="31"/>
      <c r="E9" s="35"/>
    </row>
    <row r="10" spans="1:5" x14ac:dyDescent="0.25">
      <c r="A10" s="37" t="s">
        <v>23</v>
      </c>
      <c r="B10" s="37" t="s">
        <v>0</v>
      </c>
      <c r="C10" s="37" t="s">
        <v>0</v>
      </c>
      <c r="D10" s="37" t="s">
        <v>0</v>
      </c>
      <c r="E10" s="38" t="s">
        <v>53</v>
      </c>
    </row>
    <row r="11" spans="1:5" x14ac:dyDescent="0.25">
      <c r="A11" s="33" t="s">
        <v>24</v>
      </c>
      <c r="B11" s="4">
        <v>1817880</v>
      </c>
      <c r="C11" s="4">
        <v>804977</v>
      </c>
      <c r="D11" s="4">
        <v>72225494</v>
      </c>
      <c r="E11" s="34">
        <f t="shared" ref="E11:E20" si="1">SUM(B11:D11)</f>
        <v>74848351</v>
      </c>
    </row>
    <row r="12" spans="1:5" x14ac:dyDescent="0.25">
      <c r="A12" s="33" t="s">
        <v>25</v>
      </c>
      <c r="B12" s="4">
        <v>1889939</v>
      </c>
      <c r="C12" s="4">
        <v>884541</v>
      </c>
      <c r="D12" s="4">
        <v>58118883</v>
      </c>
      <c r="E12" s="34">
        <f t="shared" si="1"/>
        <v>60893363</v>
      </c>
    </row>
    <row r="13" spans="1:5" x14ac:dyDescent="0.25">
      <c r="A13" s="33" t="s">
        <v>5</v>
      </c>
      <c r="B13" s="4">
        <v>665716</v>
      </c>
      <c r="C13" s="4">
        <v>267824</v>
      </c>
      <c r="D13" s="4">
        <v>20916397</v>
      </c>
      <c r="E13" s="34">
        <f t="shared" si="1"/>
        <v>21849937</v>
      </c>
    </row>
    <row r="14" spans="1:5" x14ac:dyDescent="0.25">
      <c r="A14" s="33" t="s">
        <v>26</v>
      </c>
      <c r="B14" s="4">
        <v>2299031</v>
      </c>
      <c r="C14" s="4">
        <v>753747</v>
      </c>
      <c r="D14" s="4">
        <v>108958800</v>
      </c>
      <c r="E14" s="34">
        <f t="shared" si="1"/>
        <v>112011578</v>
      </c>
    </row>
    <row r="15" spans="1:5" x14ac:dyDescent="0.25">
      <c r="A15" s="33" t="s">
        <v>27</v>
      </c>
      <c r="B15" s="4">
        <v>761543</v>
      </c>
      <c r="C15" s="4">
        <v>501221</v>
      </c>
      <c r="D15" s="4">
        <v>40477155</v>
      </c>
      <c r="E15" s="34">
        <f t="shared" si="1"/>
        <v>41739919</v>
      </c>
    </row>
    <row r="16" spans="1:5" x14ac:dyDescent="0.25">
      <c r="A16" s="33" t="s">
        <v>10</v>
      </c>
      <c r="B16" s="4">
        <v>784223</v>
      </c>
      <c r="C16" s="4">
        <v>309464</v>
      </c>
      <c r="D16" s="4">
        <v>20229555</v>
      </c>
      <c r="E16" s="34">
        <f t="shared" si="1"/>
        <v>21323242</v>
      </c>
    </row>
    <row r="17" spans="1:5" x14ac:dyDescent="0.25">
      <c r="A17" s="33" t="s">
        <v>28</v>
      </c>
      <c r="B17" s="4">
        <v>3439673</v>
      </c>
      <c r="C17" s="4">
        <v>661039</v>
      </c>
      <c r="D17" s="4">
        <v>121108059</v>
      </c>
      <c r="E17" s="34">
        <f t="shared" si="1"/>
        <v>125208771</v>
      </c>
    </row>
    <row r="18" spans="1:5" x14ac:dyDescent="0.25">
      <c r="A18" s="33" t="s">
        <v>29</v>
      </c>
      <c r="B18" s="4">
        <v>1835990</v>
      </c>
      <c r="C18" s="4">
        <v>652388</v>
      </c>
      <c r="D18" s="4">
        <v>58601652</v>
      </c>
      <c r="E18" s="34">
        <f t="shared" si="1"/>
        <v>61090030</v>
      </c>
    </row>
    <row r="19" spans="1:5" x14ac:dyDescent="0.25">
      <c r="A19" s="33" t="s">
        <v>30</v>
      </c>
      <c r="B19" s="4">
        <v>6016160</v>
      </c>
      <c r="C19" s="4">
        <v>1835706</v>
      </c>
      <c r="D19" s="4">
        <v>221925387</v>
      </c>
      <c r="E19" s="34">
        <f t="shared" si="1"/>
        <v>229777253</v>
      </c>
    </row>
    <row r="20" spans="1:5" x14ac:dyDescent="0.25">
      <c r="A20" s="33" t="s">
        <v>15</v>
      </c>
      <c r="B20" s="4">
        <v>330574</v>
      </c>
      <c r="C20" s="4">
        <v>57564</v>
      </c>
      <c r="D20" s="4">
        <v>16938867</v>
      </c>
      <c r="E20" s="34">
        <f t="shared" si="1"/>
        <v>17327005</v>
      </c>
    </row>
    <row r="21" spans="1:5" x14ac:dyDescent="0.25">
      <c r="A21" s="36" t="s">
        <v>31</v>
      </c>
      <c r="B21" s="39">
        <f>SUM(B11:B20)</f>
        <v>19840729</v>
      </c>
      <c r="C21" s="39">
        <f>SUM(C11:C20)</f>
        <v>6728471</v>
      </c>
      <c r="D21" s="39">
        <f>SUM(D11:D20)</f>
        <v>739500249</v>
      </c>
      <c r="E21" s="40">
        <f>SUM(E11:E20)</f>
        <v>766069449</v>
      </c>
    </row>
    <row r="22" spans="1:5" x14ac:dyDescent="0.25">
      <c r="A22" s="41" t="s">
        <v>16</v>
      </c>
      <c r="B22" s="43">
        <f>B8+B21</f>
        <v>68977240</v>
      </c>
      <c r="C22" s="43">
        <f t="shared" ref="C22:D22" si="2">C8+C21</f>
        <v>18412695</v>
      </c>
      <c r="D22" s="43">
        <f t="shared" si="2"/>
        <v>2603207839</v>
      </c>
      <c r="E22" s="43">
        <f t="shared" ref="E22" si="3">SUM(B22:D22)</f>
        <v>2690597774</v>
      </c>
    </row>
  </sheetData>
  <pageMargins left="0.7" right="0.7" top="0.75" bottom="0.75" header="0.3" footer="0.3"/>
  <ignoredErrors>
    <ignoredError sqref="E2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1BE8-30ED-4E61-BF02-2EC518A37743}">
  <dimension ref="A1:E17"/>
  <sheetViews>
    <sheetView workbookViewId="0">
      <selection activeCell="D33" sqref="D33"/>
    </sheetView>
  </sheetViews>
  <sheetFormatPr defaultRowHeight="15" x14ac:dyDescent="0.25"/>
  <cols>
    <col min="1" max="1" width="18.42578125" customWidth="1"/>
    <col min="2" max="2" width="36.5703125" customWidth="1"/>
    <col min="3" max="3" width="12.7109375" customWidth="1"/>
    <col min="4" max="4" width="15" customWidth="1"/>
    <col min="5" max="5" width="17.140625" customWidth="1"/>
  </cols>
  <sheetData>
    <row r="1" spans="1:5" x14ac:dyDescent="0.25">
      <c r="A1" s="8" t="s">
        <v>33</v>
      </c>
      <c r="B1" s="9" t="s">
        <v>2</v>
      </c>
      <c r="C1" s="27" t="s">
        <v>17</v>
      </c>
      <c r="D1" s="9" t="s">
        <v>1</v>
      </c>
      <c r="E1" s="9" t="s">
        <v>0</v>
      </c>
    </row>
    <row r="2" spans="1:5" x14ac:dyDescent="0.25">
      <c r="A2" s="10" t="s">
        <v>34</v>
      </c>
      <c r="B2" s="5" t="s">
        <v>3</v>
      </c>
      <c r="C2" s="4">
        <v>53</v>
      </c>
      <c r="D2" s="5" t="s">
        <v>35</v>
      </c>
      <c r="E2" s="4">
        <v>318387</v>
      </c>
    </row>
    <row r="3" spans="1:5" x14ac:dyDescent="0.25">
      <c r="A3" s="11" t="s">
        <v>38</v>
      </c>
      <c r="B3" s="5" t="s">
        <v>39</v>
      </c>
      <c r="C3" s="4">
        <v>486</v>
      </c>
      <c r="D3" s="5" t="s">
        <v>35</v>
      </c>
      <c r="E3" s="4">
        <v>1817880</v>
      </c>
    </row>
    <row r="4" spans="1:5" x14ac:dyDescent="0.25">
      <c r="A4" s="12" t="s">
        <v>38</v>
      </c>
      <c r="B4" s="5" t="s">
        <v>40</v>
      </c>
      <c r="C4" s="4">
        <v>1141</v>
      </c>
      <c r="D4" s="5" t="s">
        <v>35</v>
      </c>
      <c r="E4" s="4">
        <v>3356097</v>
      </c>
    </row>
    <row r="5" spans="1:5" x14ac:dyDescent="0.25">
      <c r="A5" s="13" t="s">
        <v>41</v>
      </c>
      <c r="B5" s="5" t="s">
        <v>4</v>
      </c>
      <c r="C5" s="4">
        <v>691</v>
      </c>
      <c r="D5" s="5" t="s">
        <v>35</v>
      </c>
      <c r="E5" s="4">
        <v>1889939</v>
      </c>
    </row>
    <row r="6" spans="1:5" x14ac:dyDescent="0.25">
      <c r="A6" s="14" t="s">
        <v>42</v>
      </c>
      <c r="B6" s="5" t="s">
        <v>43</v>
      </c>
      <c r="C6" s="4">
        <v>143</v>
      </c>
      <c r="D6" s="5" t="s">
        <v>35</v>
      </c>
      <c r="E6" s="4">
        <v>665716</v>
      </c>
    </row>
    <row r="7" spans="1:5" x14ac:dyDescent="0.25">
      <c r="A7" s="15" t="s">
        <v>44</v>
      </c>
      <c r="B7" s="5" t="s">
        <v>6</v>
      </c>
      <c r="C7" s="4">
        <v>585</v>
      </c>
      <c r="D7" s="5" t="s">
        <v>35</v>
      </c>
      <c r="E7" s="4">
        <v>2299031</v>
      </c>
    </row>
    <row r="8" spans="1:5" x14ac:dyDescent="0.25">
      <c r="A8" s="17" t="s">
        <v>45</v>
      </c>
      <c r="B8" s="5" t="s">
        <v>7</v>
      </c>
      <c r="C8" s="4">
        <v>251</v>
      </c>
      <c r="D8" s="5" t="s">
        <v>35</v>
      </c>
      <c r="E8" s="4">
        <v>761543</v>
      </c>
    </row>
    <row r="9" spans="1:5" x14ac:dyDescent="0.25">
      <c r="A9" s="18" t="s">
        <v>45</v>
      </c>
      <c r="B9" s="5" t="s">
        <v>8</v>
      </c>
      <c r="C9" s="4">
        <v>10742</v>
      </c>
      <c r="D9" s="5" t="s">
        <v>35</v>
      </c>
      <c r="E9" s="4">
        <v>42698592</v>
      </c>
    </row>
    <row r="10" spans="1:5" x14ac:dyDescent="0.25">
      <c r="A10" s="19" t="s">
        <v>45</v>
      </c>
      <c r="B10" s="5" t="s">
        <v>9</v>
      </c>
      <c r="C10" s="4">
        <v>699</v>
      </c>
      <c r="D10" s="5" t="s">
        <v>35</v>
      </c>
      <c r="E10" s="4">
        <v>2271394</v>
      </c>
    </row>
    <row r="11" spans="1:5" x14ac:dyDescent="0.25">
      <c r="A11" s="20" t="s">
        <v>46</v>
      </c>
      <c r="B11" s="5" t="s">
        <v>10</v>
      </c>
      <c r="C11" s="4">
        <v>137</v>
      </c>
      <c r="D11" s="5" t="s">
        <v>35</v>
      </c>
      <c r="E11" s="4">
        <v>784223</v>
      </c>
    </row>
    <row r="12" spans="1:5" x14ac:dyDescent="0.25">
      <c r="A12" s="21" t="s">
        <v>47</v>
      </c>
      <c r="B12" s="5" t="s">
        <v>11</v>
      </c>
      <c r="C12" s="4">
        <v>749</v>
      </c>
      <c r="D12" s="5" t="s">
        <v>35</v>
      </c>
      <c r="E12" s="4">
        <v>3439673</v>
      </c>
    </row>
    <row r="13" spans="1:5" x14ac:dyDescent="0.25">
      <c r="A13" s="22" t="s">
        <v>48</v>
      </c>
      <c r="B13" s="5" t="s">
        <v>12</v>
      </c>
      <c r="C13" s="4">
        <v>377</v>
      </c>
      <c r="D13" s="5" t="s">
        <v>35</v>
      </c>
      <c r="E13" s="4">
        <v>1835990</v>
      </c>
    </row>
    <row r="14" spans="1:5" x14ac:dyDescent="0.25">
      <c r="A14" s="23" t="s">
        <v>49</v>
      </c>
      <c r="B14" s="5" t="s">
        <v>13</v>
      </c>
      <c r="C14" s="4">
        <v>94</v>
      </c>
      <c r="D14" s="5" t="s">
        <v>35</v>
      </c>
      <c r="E14" s="4">
        <v>492041</v>
      </c>
    </row>
    <row r="15" spans="1:5" x14ac:dyDescent="0.25">
      <c r="A15" s="24" t="s">
        <v>50</v>
      </c>
      <c r="B15" s="5" t="s">
        <v>14</v>
      </c>
      <c r="C15" s="4">
        <v>1616</v>
      </c>
      <c r="D15" s="5" t="s">
        <v>35</v>
      </c>
      <c r="E15" s="4">
        <v>6016160</v>
      </c>
    </row>
    <row r="16" spans="1:5" x14ac:dyDescent="0.25">
      <c r="A16" s="24" t="s">
        <v>51</v>
      </c>
      <c r="B16" s="5" t="s">
        <v>15</v>
      </c>
      <c r="C16" s="4">
        <v>93</v>
      </c>
      <c r="D16" s="5" t="s">
        <v>35</v>
      </c>
      <c r="E16" s="4">
        <v>330574</v>
      </c>
    </row>
    <row r="17" spans="1:5" x14ac:dyDescent="0.25">
      <c r="A17" s="25"/>
      <c r="B17" s="26" t="s">
        <v>16</v>
      </c>
      <c r="C17" s="6">
        <f>SUM(C2:C16)</f>
        <v>17857</v>
      </c>
      <c r="D17" s="7">
        <v>44927</v>
      </c>
      <c r="E17" s="6">
        <f>SUM(E2:E16)</f>
        <v>68977240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34215-2AE8-4F3E-BACF-AD9C7F5766D4}">
  <dimension ref="A1:E17"/>
  <sheetViews>
    <sheetView workbookViewId="0">
      <selection activeCell="E17" sqref="E17"/>
    </sheetView>
  </sheetViews>
  <sheetFormatPr defaultRowHeight="15" x14ac:dyDescent="0.25"/>
  <cols>
    <col min="1" max="1" width="20.85546875" customWidth="1"/>
    <col min="2" max="2" width="37.5703125" customWidth="1"/>
    <col min="3" max="3" width="13" style="2" customWidth="1"/>
    <col min="4" max="4" width="11.42578125" style="2" customWidth="1"/>
    <col min="5" max="5" width="17.7109375" customWidth="1"/>
  </cols>
  <sheetData>
    <row r="1" spans="1:5" x14ac:dyDescent="0.25">
      <c r="A1" s="8" t="s">
        <v>33</v>
      </c>
      <c r="B1" s="9" t="s">
        <v>2</v>
      </c>
      <c r="C1" s="27" t="s">
        <v>17</v>
      </c>
      <c r="D1" s="9" t="s">
        <v>1</v>
      </c>
      <c r="E1" s="9" t="s">
        <v>0</v>
      </c>
    </row>
    <row r="2" spans="1:5" x14ac:dyDescent="0.25">
      <c r="A2" s="10" t="s">
        <v>34</v>
      </c>
      <c r="B2" s="5" t="s">
        <v>3</v>
      </c>
      <c r="C2" s="4">
        <v>24</v>
      </c>
      <c r="D2" s="5" t="s">
        <v>36</v>
      </c>
      <c r="E2" s="4">
        <v>72060</v>
      </c>
    </row>
    <row r="3" spans="1:5" x14ac:dyDescent="0.25">
      <c r="A3" s="11" t="s">
        <v>38</v>
      </c>
      <c r="B3" s="5" t="s">
        <v>39</v>
      </c>
      <c r="C3" s="4">
        <v>353</v>
      </c>
      <c r="D3" s="5" t="s">
        <v>36</v>
      </c>
      <c r="E3" s="4">
        <v>804977</v>
      </c>
    </row>
    <row r="4" spans="1:5" x14ac:dyDescent="0.25">
      <c r="A4" s="12" t="s">
        <v>38</v>
      </c>
      <c r="B4" s="5" t="s">
        <v>40</v>
      </c>
      <c r="C4" s="4">
        <v>818</v>
      </c>
      <c r="D4" s="5" t="s">
        <v>36</v>
      </c>
      <c r="E4" s="4">
        <v>1121427</v>
      </c>
    </row>
    <row r="5" spans="1:5" x14ac:dyDescent="0.25">
      <c r="A5" s="13" t="s">
        <v>41</v>
      </c>
      <c r="B5" s="5" t="s">
        <v>4</v>
      </c>
      <c r="C5" s="4">
        <v>523</v>
      </c>
      <c r="D5" s="5" t="s">
        <v>36</v>
      </c>
      <c r="E5" s="4">
        <v>884541</v>
      </c>
    </row>
    <row r="6" spans="1:5" x14ac:dyDescent="0.25">
      <c r="A6" s="14" t="s">
        <v>42</v>
      </c>
      <c r="B6" s="5" t="s">
        <v>43</v>
      </c>
      <c r="C6" s="4">
        <v>101</v>
      </c>
      <c r="D6" s="5" t="s">
        <v>36</v>
      </c>
      <c r="E6" s="4">
        <v>267824</v>
      </c>
    </row>
    <row r="7" spans="1:5" x14ac:dyDescent="0.25">
      <c r="A7" s="15" t="s">
        <v>44</v>
      </c>
      <c r="B7" s="5" t="s">
        <v>6</v>
      </c>
      <c r="C7" s="4">
        <v>349</v>
      </c>
      <c r="D7" s="5" t="s">
        <v>36</v>
      </c>
      <c r="E7" s="4">
        <v>753747</v>
      </c>
    </row>
    <row r="8" spans="1:5" x14ac:dyDescent="0.25">
      <c r="A8" s="16" t="s">
        <v>45</v>
      </c>
      <c r="B8" s="5" t="s">
        <v>7</v>
      </c>
      <c r="C8" s="4">
        <v>203</v>
      </c>
      <c r="D8" s="5" t="s">
        <v>36</v>
      </c>
      <c r="E8" s="4">
        <v>501221</v>
      </c>
    </row>
    <row r="9" spans="1:5" x14ac:dyDescent="0.25">
      <c r="A9" s="17" t="s">
        <v>45</v>
      </c>
      <c r="B9" s="5" t="s">
        <v>8</v>
      </c>
      <c r="C9" s="4">
        <v>4320</v>
      </c>
      <c r="D9" s="5" t="s">
        <v>36</v>
      </c>
      <c r="E9" s="4">
        <v>9644627</v>
      </c>
    </row>
    <row r="10" spans="1:5" x14ac:dyDescent="0.25">
      <c r="A10" s="18" t="s">
        <v>45</v>
      </c>
      <c r="B10" s="5" t="s">
        <v>9</v>
      </c>
      <c r="C10" s="4">
        <v>416</v>
      </c>
      <c r="D10" s="5" t="s">
        <v>36</v>
      </c>
      <c r="E10" s="4">
        <v>706022</v>
      </c>
    </row>
    <row r="11" spans="1:5" x14ac:dyDescent="0.25">
      <c r="A11" s="19" t="s">
        <v>46</v>
      </c>
      <c r="B11" s="5" t="s">
        <v>10</v>
      </c>
      <c r="C11" s="4">
        <v>69</v>
      </c>
      <c r="D11" s="5" t="s">
        <v>36</v>
      </c>
      <c r="E11" s="4">
        <v>309464</v>
      </c>
    </row>
    <row r="12" spans="1:5" x14ac:dyDescent="0.25">
      <c r="A12" s="20" t="s">
        <v>47</v>
      </c>
      <c r="B12" s="5" t="s">
        <v>11</v>
      </c>
      <c r="C12" s="4">
        <v>294</v>
      </c>
      <c r="D12" s="5" t="s">
        <v>36</v>
      </c>
      <c r="E12" s="4">
        <v>661039</v>
      </c>
    </row>
    <row r="13" spans="1:5" x14ac:dyDescent="0.25">
      <c r="A13" s="21" t="s">
        <v>48</v>
      </c>
      <c r="B13" s="5" t="s">
        <v>12</v>
      </c>
      <c r="C13" s="4">
        <v>191</v>
      </c>
      <c r="D13" s="5" t="s">
        <v>36</v>
      </c>
      <c r="E13" s="4">
        <v>652388</v>
      </c>
    </row>
    <row r="14" spans="1:5" x14ac:dyDescent="0.25">
      <c r="A14" s="22" t="s">
        <v>49</v>
      </c>
      <c r="B14" s="5" t="s">
        <v>13</v>
      </c>
      <c r="C14" s="4">
        <v>71</v>
      </c>
      <c r="D14" s="5" t="s">
        <v>36</v>
      </c>
      <c r="E14" s="4">
        <v>140088</v>
      </c>
    </row>
    <row r="15" spans="1:5" x14ac:dyDescent="0.25">
      <c r="A15" s="23" t="s">
        <v>50</v>
      </c>
      <c r="B15" s="5" t="s">
        <v>14</v>
      </c>
      <c r="C15" s="4">
        <v>963</v>
      </c>
      <c r="D15" s="5" t="s">
        <v>36</v>
      </c>
      <c r="E15" s="4">
        <v>1835706</v>
      </c>
    </row>
    <row r="16" spans="1:5" x14ac:dyDescent="0.25">
      <c r="A16" s="24" t="s">
        <v>51</v>
      </c>
      <c r="B16" s="5" t="s">
        <v>15</v>
      </c>
      <c r="C16" s="4">
        <v>73</v>
      </c>
      <c r="D16" s="5" t="s">
        <v>36</v>
      </c>
      <c r="E16" s="4">
        <v>57564</v>
      </c>
    </row>
    <row r="17" spans="1:5" x14ac:dyDescent="0.25">
      <c r="A17" s="25"/>
      <c r="B17" s="25" t="s">
        <v>16</v>
      </c>
      <c r="C17" s="6">
        <f>SUM(C2:C16)</f>
        <v>8768</v>
      </c>
      <c r="D17" s="7">
        <v>45323</v>
      </c>
      <c r="E17" s="6">
        <f>SUM(E2:E16)</f>
        <v>18412695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492EC-01B3-4000-B49E-E91D44E6063A}">
  <dimension ref="A1:E19"/>
  <sheetViews>
    <sheetView workbookViewId="0">
      <selection activeCell="E19" sqref="E19"/>
    </sheetView>
  </sheetViews>
  <sheetFormatPr defaultRowHeight="15" x14ac:dyDescent="0.25"/>
  <cols>
    <col min="1" max="1" width="18.7109375" customWidth="1"/>
    <col min="2" max="2" width="37" customWidth="1"/>
    <col min="3" max="3" width="13.7109375" customWidth="1"/>
    <col min="4" max="4" width="15.28515625" customWidth="1"/>
    <col min="5" max="5" width="16.85546875" customWidth="1"/>
  </cols>
  <sheetData>
    <row r="1" spans="1:5" x14ac:dyDescent="0.25">
      <c r="A1" s="8" t="s">
        <v>33</v>
      </c>
      <c r="B1" s="9" t="s">
        <v>2</v>
      </c>
      <c r="C1" s="9" t="s">
        <v>17</v>
      </c>
      <c r="D1" s="9" t="s">
        <v>1</v>
      </c>
      <c r="E1" s="9" t="s">
        <v>0</v>
      </c>
    </row>
    <row r="2" spans="1:5" x14ac:dyDescent="0.25">
      <c r="A2" s="10" t="s">
        <v>34</v>
      </c>
      <c r="B2" s="5" t="s">
        <v>3</v>
      </c>
      <c r="C2" s="4">
        <v>898</v>
      </c>
      <c r="D2" s="5" t="s">
        <v>37</v>
      </c>
      <c r="E2" s="4">
        <v>8004016</v>
      </c>
    </row>
    <row r="3" spans="1:5" x14ac:dyDescent="0.25">
      <c r="A3" s="11" t="s">
        <v>38</v>
      </c>
      <c r="B3" s="5" t="s">
        <v>39</v>
      </c>
      <c r="C3" s="4">
        <v>6739</v>
      </c>
      <c r="D3" s="5" t="s">
        <v>37</v>
      </c>
      <c r="E3" s="4">
        <v>72225494</v>
      </c>
    </row>
    <row r="4" spans="1:5" x14ac:dyDescent="0.25">
      <c r="A4" s="12" t="s">
        <v>38</v>
      </c>
      <c r="B4" s="5" t="s">
        <v>40</v>
      </c>
      <c r="C4" s="4">
        <v>12141</v>
      </c>
      <c r="D4" s="5" t="s">
        <v>37</v>
      </c>
      <c r="E4" s="4">
        <v>104454119</v>
      </c>
    </row>
    <row r="5" spans="1:5" x14ac:dyDescent="0.25">
      <c r="A5" s="13" t="s">
        <v>41</v>
      </c>
      <c r="B5" s="5" t="s">
        <v>4</v>
      </c>
      <c r="C5" s="4">
        <v>8584</v>
      </c>
      <c r="D5" s="5" t="s">
        <v>37</v>
      </c>
      <c r="E5" s="4">
        <v>58118883</v>
      </c>
    </row>
    <row r="6" spans="1:5" x14ac:dyDescent="0.25">
      <c r="A6" s="14" t="s">
        <v>42</v>
      </c>
      <c r="B6" s="5" t="s">
        <v>43</v>
      </c>
      <c r="C6" s="4">
        <v>1974</v>
      </c>
      <c r="D6" s="5" t="s">
        <v>37</v>
      </c>
      <c r="E6" s="4">
        <v>20916397</v>
      </c>
    </row>
    <row r="7" spans="1:5" x14ac:dyDescent="0.25">
      <c r="A7" s="15" t="s">
        <v>44</v>
      </c>
      <c r="B7" s="5" t="s">
        <v>6</v>
      </c>
      <c r="C7" s="4">
        <v>10180</v>
      </c>
      <c r="D7" s="5" t="s">
        <v>37</v>
      </c>
      <c r="E7" s="4">
        <v>108958800</v>
      </c>
    </row>
    <row r="8" spans="1:5" x14ac:dyDescent="0.25">
      <c r="A8" s="16" t="s">
        <v>45</v>
      </c>
      <c r="B8" s="5" t="s">
        <v>7</v>
      </c>
      <c r="C8" s="4">
        <v>3676</v>
      </c>
      <c r="D8" s="5" t="s">
        <v>37</v>
      </c>
      <c r="E8" s="4">
        <v>40477155</v>
      </c>
    </row>
    <row r="9" spans="1:5" x14ac:dyDescent="0.25">
      <c r="A9" s="17" t="s">
        <v>45</v>
      </c>
      <c r="B9" s="5" t="s">
        <v>8</v>
      </c>
      <c r="C9" s="4">
        <v>244272</v>
      </c>
      <c r="D9" s="5" t="s">
        <v>37</v>
      </c>
      <c r="E9" s="4">
        <v>1596866486</v>
      </c>
    </row>
    <row r="10" spans="1:5" x14ac:dyDescent="0.25">
      <c r="A10" s="18" t="s">
        <v>45</v>
      </c>
      <c r="B10" s="5" t="s">
        <v>9</v>
      </c>
      <c r="C10" s="4">
        <v>13776</v>
      </c>
      <c r="D10" s="5" t="s">
        <v>37</v>
      </c>
      <c r="E10" s="4">
        <v>133910794</v>
      </c>
    </row>
    <row r="11" spans="1:5" x14ac:dyDescent="0.25">
      <c r="A11" s="19" t="s">
        <v>46</v>
      </c>
      <c r="B11" s="5" t="s">
        <v>10</v>
      </c>
      <c r="C11" s="4">
        <v>1929</v>
      </c>
      <c r="D11" s="5" t="s">
        <v>37</v>
      </c>
      <c r="E11" s="4">
        <v>20229555</v>
      </c>
    </row>
    <row r="12" spans="1:5" x14ac:dyDescent="0.25">
      <c r="A12" s="20" t="s">
        <v>47</v>
      </c>
      <c r="B12" s="5" t="s">
        <v>11</v>
      </c>
      <c r="C12" s="4">
        <v>12025</v>
      </c>
      <c r="D12" s="5" t="s">
        <v>37</v>
      </c>
      <c r="E12" s="4">
        <v>121108059</v>
      </c>
    </row>
    <row r="13" spans="1:5" x14ac:dyDescent="0.25">
      <c r="A13" s="21" t="s">
        <v>48</v>
      </c>
      <c r="B13" s="5" t="s">
        <v>12</v>
      </c>
      <c r="C13" s="4">
        <v>5318</v>
      </c>
      <c r="D13" s="5" t="s">
        <v>37</v>
      </c>
      <c r="E13" s="4">
        <v>58601652</v>
      </c>
    </row>
    <row r="14" spans="1:5" x14ac:dyDescent="0.25">
      <c r="A14" s="22" t="s">
        <v>49</v>
      </c>
      <c r="B14" s="5" t="s">
        <v>13</v>
      </c>
      <c r="C14" s="4">
        <v>1490</v>
      </c>
      <c r="D14" s="5" t="s">
        <v>37</v>
      </c>
      <c r="E14" s="4">
        <v>20472175</v>
      </c>
    </row>
    <row r="15" spans="1:5" x14ac:dyDescent="0.25">
      <c r="A15" s="23" t="s">
        <v>50</v>
      </c>
      <c r="B15" s="5" t="s">
        <v>14</v>
      </c>
      <c r="C15" s="4">
        <v>24506</v>
      </c>
      <c r="D15" s="5" t="s">
        <v>37</v>
      </c>
      <c r="E15" s="4">
        <v>221925387</v>
      </c>
    </row>
    <row r="16" spans="1:5" x14ac:dyDescent="0.25">
      <c r="A16" s="24" t="s">
        <v>51</v>
      </c>
      <c r="B16" s="5" t="s">
        <v>15</v>
      </c>
      <c r="C16" s="4">
        <v>1545</v>
      </c>
      <c r="D16" s="5" t="s">
        <v>37</v>
      </c>
      <c r="E16" s="4">
        <v>16938867</v>
      </c>
    </row>
    <row r="17" spans="1:5" x14ac:dyDescent="0.25">
      <c r="A17" s="25"/>
      <c r="B17" s="26" t="s">
        <v>16</v>
      </c>
      <c r="C17" s="6">
        <f>SUM(C2:C16)</f>
        <v>349053</v>
      </c>
      <c r="D17" s="7">
        <v>45352</v>
      </c>
      <c r="E17" s="6">
        <f>SUM(E2:E16)</f>
        <v>2603207839</v>
      </c>
    </row>
    <row r="19" spans="1:5" x14ac:dyDescent="0.25">
      <c r="E19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Q1 2024</vt:lpstr>
      <vt:lpstr>fördelning per trad &amp; fond</vt:lpstr>
      <vt:lpstr>Januari </vt:lpstr>
      <vt:lpstr>Februari</vt:lpstr>
      <vt:lpstr>Mars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Jonatan Chauca</cp:lastModifiedBy>
  <cp:lastPrinted>2023-04-26T08:43:09Z</cp:lastPrinted>
  <dcterms:created xsi:type="dcterms:W3CDTF">2023-04-24T13:37:41Z</dcterms:created>
  <dcterms:modified xsi:type="dcterms:W3CDTF">2024-04-11T09:13:34Z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2023-04-24T13:56:19Z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624a19f1-e177-4370-ab08-f10d0c862950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2122527863</vt:i4>
  </property>
  <property fmtid="{D5CDD505-2E9C-101B-9397-08002B2CF9AE}" pid="12" name="_NewReviewCycle">
    <vt:lpwstr/>
  </property>
  <property fmtid="{D5CDD505-2E9C-101B-9397-08002B2CF9AE}" pid="13" name="_EmailSubject">
    <vt:lpwstr>statistik Q1 2023 till webben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  <property fmtid="{D5CDD505-2E9C-101B-9397-08002B2CF9AE}" pid="16" name="_PreviousAdHocReviewCycleID">
    <vt:i4>-1804086343</vt:i4>
  </property>
  <property fmtid="{D5CDD505-2E9C-101B-9397-08002B2CF9AE}" pid="17" name="_ReviewingToolsShownOnce">
    <vt:lpwstr/>
  </property>
</Properties>
</file>